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oszU\Documents\2018\Versenykiírások\eredmények\"/>
    </mc:Choice>
  </mc:AlternateContent>
  <bookViews>
    <workbookView xWindow="0" yWindow="0" windowWidth="15360" windowHeight="7755" tabRatio="727"/>
  </bookViews>
  <sheets>
    <sheet name="NEVEZÉSEK" sheetId="1" r:id="rId1"/>
  </sheets>
  <definedNames>
    <definedName name="_xlnm._FilterDatabase" localSheetId="0" hidden="1">NEVEZÉSEK!$A$4:$J$73</definedName>
    <definedName name="_xlnm.Print_Titles" localSheetId="0">NEVEZÉSEK!$4:$4</definedName>
    <definedName name="_xlnm.Print_Area" localSheetId="0">NEVEZÉSEK!$A$1:$J$73</definedName>
  </definedNames>
  <calcPr calcId="152511"/>
</workbook>
</file>

<file path=xl/calcChain.xml><?xml version="1.0" encoding="utf-8"?>
<calcChain xmlns="http://schemas.openxmlformats.org/spreadsheetml/2006/main">
  <c r="I63" i="1" l="1"/>
  <c r="I64" i="1"/>
  <c r="I65" i="1"/>
  <c r="I66" i="1"/>
  <c r="I67" i="1"/>
  <c r="I68" i="1"/>
  <c r="I69" i="1"/>
  <c r="I70" i="1"/>
  <c r="I71" i="1"/>
  <c r="I72" i="1"/>
  <c r="I73" i="1"/>
  <c r="I62" i="1"/>
  <c r="G63" i="1"/>
  <c r="G64" i="1"/>
  <c r="G65" i="1"/>
  <c r="G66" i="1"/>
  <c r="G67" i="1"/>
  <c r="G68" i="1"/>
  <c r="G69" i="1"/>
  <c r="G70" i="1"/>
  <c r="G71" i="1"/>
  <c r="G72" i="1"/>
  <c r="G73" i="1"/>
  <c r="G62" i="1"/>
  <c r="J28" i="1"/>
  <c r="J33" i="1"/>
  <c r="J32" i="1"/>
  <c r="J27" i="1"/>
  <c r="J25" i="1"/>
  <c r="I50" i="1"/>
  <c r="I52" i="1"/>
  <c r="I51" i="1"/>
  <c r="I54" i="1"/>
  <c r="I53" i="1"/>
  <c r="I49" i="1"/>
  <c r="I55" i="1"/>
  <c r="I24" i="1"/>
  <c r="I19" i="1"/>
  <c r="I18" i="1"/>
  <c r="I21" i="1"/>
  <c r="I22" i="1"/>
  <c r="I29" i="1"/>
  <c r="I34" i="1"/>
  <c r="I36" i="1"/>
  <c r="I26" i="1"/>
  <c r="I27" i="1"/>
  <c r="I25" i="1"/>
  <c r="I32" i="1"/>
  <c r="I20" i="1"/>
  <c r="I30" i="1"/>
  <c r="I31" i="1"/>
  <c r="I23" i="1"/>
  <c r="I37" i="1"/>
  <c r="I28" i="1"/>
  <c r="I33" i="1"/>
  <c r="I35" i="1"/>
  <c r="G50" i="1"/>
  <c r="G52" i="1"/>
  <c r="G51" i="1"/>
  <c r="G54" i="1"/>
  <c r="G53" i="1"/>
  <c r="G49" i="1"/>
  <c r="G55" i="1"/>
  <c r="J49" i="1"/>
  <c r="G24" i="1"/>
  <c r="G19" i="1"/>
  <c r="G18" i="1"/>
  <c r="G21" i="1"/>
  <c r="G22" i="1"/>
  <c r="G29" i="1"/>
  <c r="G34" i="1"/>
  <c r="G36" i="1"/>
  <c r="G26" i="1"/>
  <c r="G27" i="1"/>
  <c r="G25" i="1"/>
  <c r="G32" i="1"/>
  <c r="G20" i="1"/>
  <c r="G30" i="1"/>
  <c r="G31" i="1"/>
  <c r="G23" i="1"/>
  <c r="G37" i="1"/>
  <c r="G28" i="1"/>
  <c r="G33" i="1"/>
  <c r="G35" i="1"/>
  <c r="J51" i="1"/>
  <c r="I46" i="1"/>
  <c r="I38" i="1"/>
  <c r="I40" i="1"/>
  <c r="I39" i="1"/>
  <c r="I47" i="1"/>
  <c r="I41" i="1"/>
  <c r="I42" i="1"/>
  <c r="I48" i="1"/>
  <c r="I44" i="1"/>
  <c r="I45" i="1"/>
  <c r="I43" i="1"/>
  <c r="I10" i="1"/>
  <c r="I5" i="1"/>
  <c r="I17" i="1"/>
  <c r="I13" i="1"/>
  <c r="I7" i="1"/>
  <c r="I6" i="1"/>
  <c r="I8" i="1"/>
  <c r="I14" i="1"/>
  <c r="I11" i="1"/>
  <c r="I15" i="1"/>
  <c r="I9" i="1"/>
  <c r="I12" i="1"/>
  <c r="I16" i="1"/>
  <c r="G46" i="1"/>
  <c r="G38" i="1"/>
  <c r="G40" i="1"/>
  <c r="G39" i="1"/>
  <c r="G47" i="1"/>
  <c r="G41" i="1"/>
  <c r="G42" i="1"/>
  <c r="G48" i="1"/>
  <c r="G44" i="1"/>
  <c r="G45" i="1"/>
  <c r="G43" i="1"/>
  <c r="G10" i="1"/>
  <c r="G5" i="1"/>
  <c r="G17" i="1"/>
  <c r="G13" i="1"/>
  <c r="G7" i="1"/>
  <c r="G6" i="1"/>
  <c r="G8" i="1"/>
  <c r="G14" i="1"/>
  <c r="G11" i="1"/>
  <c r="G15" i="1"/>
  <c r="G9" i="1"/>
  <c r="G12" i="1"/>
  <c r="G16" i="1"/>
  <c r="J73" i="1" l="1"/>
  <c r="J10" i="1"/>
  <c r="J5" i="1"/>
  <c r="J17" i="1"/>
  <c r="J13" i="1"/>
  <c r="J7" i="1"/>
  <c r="J6" i="1"/>
  <c r="J8" i="1"/>
  <c r="J14" i="1"/>
  <c r="J11" i="1"/>
  <c r="J15" i="1"/>
  <c r="J9" i="1"/>
  <c r="J12" i="1"/>
  <c r="J35" i="1"/>
  <c r="J24" i="1"/>
  <c r="J19" i="1"/>
  <c r="J18" i="1"/>
  <c r="J21" i="1"/>
  <c r="J22" i="1"/>
  <c r="J29" i="1"/>
  <c r="J34" i="1"/>
  <c r="J36" i="1"/>
  <c r="J26" i="1"/>
  <c r="J20" i="1"/>
  <c r="J30" i="1"/>
  <c r="J31" i="1"/>
  <c r="J23" i="1"/>
  <c r="J37" i="1"/>
  <c r="J43" i="1"/>
  <c r="J46" i="1"/>
  <c r="J38" i="1"/>
  <c r="J40" i="1"/>
  <c r="J39" i="1"/>
  <c r="J47" i="1"/>
  <c r="J41" i="1"/>
  <c r="J42" i="1"/>
  <c r="J48" i="1"/>
  <c r="J44" i="1"/>
  <c r="J45" i="1"/>
  <c r="J55" i="1"/>
  <c r="J50" i="1"/>
  <c r="J52" i="1"/>
  <c r="J54" i="1"/>
  <c r="J53" i="1"/>
  <c r="J56" i="1"/>
  <c r="J57" i="1"/>
  <c r="J58" i="1"/>
  <c r="J59" i="1"/>
  <c r="J60" i="1"/>
  <c r="J61" i="1"/>
  <c r="J65" i="1"/>
  <c r="J70" i="1"/>
  <c r="J63" i="1"/>
  <c r="J72" i="1"/>
  <c r="J69" i="1"/>
  <c r="J67" i="1"/>
  <c r="J68" i="1"/>
  <c r="J64" i="1"/>
  <c r="J66" i="1"/>
  <c r="J62" i="1"/>
  <c r="J71" i="1"/>
  <c r="J16" i="1"/>
</calcChain>
</file>

<file path=xl/sharedStrings.xml><?xml version="1.0" encoding="utf-8"?>
<sst xmlns="http://schemas.openxmlformats.org/spreadsheetml/2006/main" count="235" uniqueCount="114">
  <si>
    <t>Sportegyesület</t>
  </si>
  <si>
    <t>Katonai szervezet</t>
  </si>
  <si>
    <t>F55+</t>
  </si>
  <si>
    <t>F35+</t>
  </si>
  <si>
    <t>Gajdosi Róbert alez.</t>
  </si>
  <si>
    <t>Balogh András</t>
  </si>
  <si>
    <t>H. Szondi SE</t>
  </si>
  <si>
    <t>MH ÖHP</t>
  </si>
  <si>
    <t>F</t>
  </si>
  <si>
    <t>Földvári Károly</t>
  </si>
  <si>
    <t>SZKHSE</t>
  </si>
  <si>
    <t>Földvári Dóra</t>
  </si>
  <si>
    <t>Női</t>
  </si>
  <si>
    <t>NKE, Ludovika</t>
  </si>
  <si>
    <t>MATASZ</t>
  </si>
  <si>
    <t>Szabó Attila nyá.tzls</t>
  </si>
  <si>
    <t>VHSE</t>
  </si>
  <si>
    <t>Név, rendfokozat</t>
  </si>
  <si>
    <t>Kempelen Kata     </t>
  </si>
  <si>
    <t>Kempelen Panna     </t>
  </si>
  <si>
    <t>lány</t>
  </si>
  <si>
    <t>fiú</t>
  </si>
  <si>
    <t>Dániel Márton</t>
  </si>
  <si>
    <t>Végvári Ivett</t>
  </si>
  <si>
    <t>Vass Bencze</t>
  </si>
  <si>
    <t>H. Auróra</t>
  </si>
  <si>
    <t>HVK HDMCS</t>
  </si>
  <si>
    <t>Országné Faragó Éva</t>
  </si>
  <si>
    <t>MH EK RAVGYI</t>
  </si>
  <si>
    <t>HKLK</t>
  </si>
  <si>
    <t>Makádi Balázs</t>
  </si>
  <si>
    <t>Szabó Kristóf Ádám hdgy.</t>
  </si>
  <si>
    <t>Énekes Márton</t>
  </si>
  <si>
    <t>Ruszkovics Patrik György htj.</t>
  </si>
  <si>
    <t>NKE SE</t>
  </si>
  <si>
    <t>Mamuzsity Krisztina ka.</t>
  </si>
  <si>
    <t>MH LVIK</t>
  </si>
  <si>
    <t>Eplény, 2018.02.08.</t>
  </si>
  <si>
    <t>Ódor Ákos fhdgy.</t>
  </si>
  <si>
    <t>Dr. Halászi Lajos fhdgy.</t>
  </si>
  <si>
    <t>Végvári Károly ftőrm.</t>
  </si>
  <si>
    <t>Latteinstein János alez.</t>
  </si>
  <si>
    <t>Benczik Gergely fhdgy.</t>
  </si>
  <si>
    <t>Bélai Gyula szds.</t>
  </si>
  <si>
    <t>Gőgös Péter ftőrm.</t>
  </si>
  <si>
    <t>Bocsi József ömt. alez.</t>
  </si>
  <si>
    <t>Makra Péter nyá. őrm.</t>
  </si>
  <si>
    <t>Bátor Tamás szds.</t>
  </si>
  <si>
    <t>Kovács Viktor őrgy.</t>
  </si>
  <si>
    <t>Kása Tibor hdgy.</t>
  </si>
  <si>
    <t>Dr. Bukli Ádám hdgy.</t>
  </si>
  <si>
    <t>Detre Zoltán alez.</t>
  </si>
  <si>
    <t>Kordás Attila hdgy.</t>
  </si>
  <si>
    <t>Major Márk htj.</t>
  </si>
  <si>
    <t>Papp Zsuzsanna nyá. tzls.</t>
  </si>
  <si>
    <t>Dániel Mózes ftőrm.</t>
  </si>
  <si>
    <t>Kempelen Balázs ftzls.</t>
  </si>
  <si>
    <t>Bardon Tamás alez.</t>
  </si>
  <si>
    <t>Hajnal Mónika zls.</t>
  </si>
  <si>
    <t>Rácz Olivér zls.</t>
  </si>
  <si>
    <t>Kocsis Máté fhdgy.</t>
  </si>
  <si>
    <t>Weinhard Tamás fhdgy.</t>
  </si>
  <si>
    <t>Fábián Kristóf hdgy.</t>
  </si>
  <si>
    <t>Szalai Zsombor htj.</t>
  </si>
  <si>
    <t>Ország Ferenc tőrm.</t>
  </si>
  <si>
    <t>Horváth Géza őrgy.</t>
  </si>
  <si>
    <t>Ugron Botond htj.</t>
  </si>
  <si>
    <t>Mojzer Ákos htj.</t>
  </si>
  <si>
    <t>Tóth Barnabás htj.</t>
  </si>
  <si>
    <t>Vajthó László nyá. szds.</t>
  </si>
  <si>
    <t>Babinka István htj.</t>
  </si>
  <si>
    <t>Szentes László nyá. ezds.</t>
  </si>
  <si>
    <t>Bánszky Gábor alez.</t>
  </si>
  <si>
    <t>Molnár Tibor őrgy.</t>
  </si>
  <si>
    <t>Oláh Sándor fhdgy.</t>
  </si>
  <si>
    <t>MH BHD</t>
  </si>
  <si>
    <t>Honvédkórház</t>
  </si>
  <si>
    <t>Ivancsik Miklós nyá. szds.</t>
  </si>
  <si>
    <t xml:space="preserve">Bánszki Tamás szds.   </t>
  </si>
  <si>
    <t>MH BHK</t>
  </si>
  <si>
    <t>MH 54. VRE</t>
  </si>
  <si>
    <t>MH 43. NSVTE</t>
  </si>
  <si>
    <t>MH 59. SZDRB</t>
  </si>
  <si>
    <t>MH AA</t>
  </si>
  <si>
    <t>MH 1. HTHE</t>
  </si>
  <si>
    <t>MH 93. PSVVZ</t>
  </si>
  <si>
    <t>MH 86. SZHB</t>
  </si>
  <si>
    <t>MH GEOSZ</t>
  </si>
  <si>
    <t>H. Zrínyi SE</t>
  </si>
  <si>
    <t>Nagy Károly szds.</t>
  </si>
  <si>
    <t>Kaptur József nyá. alez.</t>
  </si>
  <si>
    <t>Összidő</t>
  </si>
  <si>
    <t>Tóth Miklós</t>
  </si>
  <si>
    <t>VRSE</t>
  </si>
  <si>
    <t>Futam1</t>
  </si>
  <si>
    <t>Futam2</t>
  </si>
  <si>
    <t>MH SÍBAJNOKSÁG 2018'</t>
  </si>
  <si>
    <t>Barta Erik</t>
  </si>
  <si>
    <t>Lascsik Hanna</t>
  </si>
  <si>
    <t>Horváth Alajos</t>
  </si>
  <si>
    <t>Hely1</t>
  </si>
  <si>
    <t>Hely2</t>
  </si>
  <si>
    <t>Dr. Schütz Géza alez.</t>
  </si>
  <si>
    <t>Schütz Annamária</t>
  </si>
  <si>
    <t>Lantos Imre ftőrm.</t>
  </si>
  <si>
    <t>Vass Tibor szds.</t>
  </si>
  <si>
    <t>Kempelen Soma     </t>
  </si>
  <si>
    <t>Takács György nyá. szds.</t>
  </si>
  <si>
    <t>SB</t>
  </si>
  <si>
    <t>H.Zrínyi SE</t>
  </si>
  <si>
    <t>EREDMÉNYEK</t>
  </si>
  <si>
    <t>Kateg.</t>
  </si>
  <si>
    <t>Hely.</t>
  </si>
  <si>
    <t xml:space="preserve">SZKSE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</si>
</sst>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0000"/>
      <name val="Calibri"/>
      <family val="2"/>
      <charset val="238"/>
    </font>
    <font>
      <u/>
      <sz val="10"/>
      <color rgb="FF0000FF"/>
      <name val="Arial"/>
      <family val="2"/>
      <charset val="238"/>
    </font>
    <font>
      <b/>
      <sz val="16"/>
      <color theme="3" tint="0.39997558519241921"/>
      <name val="Times New Roman"/>
      <family val="1"/>
      <charset val="238"/>
    </font>
    <font>
      <b/>
      <i/>
      <sz val="48"/>
      <color theme="3" tint="0.39997558519241921"/>
      <name val="Tempus Sans ITC"/>
      <family val="5"/>
    </font>
    <font>
      <b/>
      <sz val="12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6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164" fontId="2" fillId="3" borderId="17" xfId="0" applyNumberFormat="1" applyFont="1" applyFill="1" applyBorder="1" applyAlignment="1">
      <alignment horizontal="center" vertical="center"/>
    </xf>
    <xf numFmtId="1" fontId="2" fillId="3" borderId="24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" fontId="2" fillId="3" borderId="2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1" fontId="2" fillId="3" borderId="27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164" fontId="2" fillId="4" borderId="14" xfId="0" applyNumberFormat="1" applyFont="1" applyFill="1" applyBorder="1" applyAlignment="1">
      <alignment horizontal="center" vertical="center"/>
    </xf>
    <xf numFmtId="1" fontId="2" fillId="4" borderId="28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64" fontId="2" fillId="4" borderId="15" xfId="0" applyNumberFormat="1" applyFont="1" applyFill="1" applyBorder="1" applyAlignment="1">
      <alignment horizontal="center" vertical="center"/>
    </xf>
    <xf numFmtId="1" fontId="2" fillId="4" borderId="21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164" fontId="2" fillId="4" borderId="16" xfId="0" applyNumberFormat="1" applyFont="1" applyFill="1" applyBorder="1" applyAlignment="1">
      <alignment horizontal="center" vertical="center"/>
    </xf>
    <xf numFmtId="1" fontId="2" fillId="4" borderId="27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164" fontId="2" fillId="5" borderId="14" xfId="0" applyNumberFormat="1" applyFont="1" applyFill="1" applyBorder="1" applyAlignment="1">
      <alignment horizontal="center" vertical="center"/>
    </xf>
    <xf numFmtId="1" fontId="2" fillId="5" borderId="28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64" fontId="2" fillId="5" borderId="15" xfId="0" applyNumberFormat="1" applyFont="1" applyFill="1" applyBorder="1" applyAlignment="1">
      <alignment horizontal="center" vertical="center"/>
    </xf>
    <xf numFmtId="1" fontId="2" fillId="5" borderId="21" xfId="0" applyNumberFormat="1" applyFont="1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164" fontId="1" fillId="5" borderId="9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164" fontId="2" fillId="5" borderId="16" xfId="0" applyNumberFormat="1" applyFont="1" applyFill="1" applyBorder="1" applyAlignment="1">
      <alignment horizontal="center" vertical="center"/>
    </xf>
    <xf numFmtId="1" fontId="2" fillId="5" borderId="27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/>
    </xf>
    <xf numFmtId="164" fontId="2" fillId="6" borderId="14" xfId="0" applyNumberFormat="1" applyFont="1" applyFill="1" applyBorder="1" applyAlignment="1">
      <alignment horizontal="center" vertical="center"/>
    </xf>
    <xf numFmtId="1" fontId="2" fillId="6" borderId="28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164" fontId="2" fillId="6" borderId="15" xfId="0" applyNumberFormat="1" applyFont="1" applyFill="1" applyBorder="1" applyAlignment="1">
      <alignment horizontal="center" vertical="center"/>
    </xf>
    <xf numFmtId="1" fontId="2" fillId="6" borderId="21" xfId="0" applyNumberFormat="1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left" vertical="center"/>
    </xf>
    <xf numFmtId="164" fontId="2" fillId="6" borderId="16" xfId="0" applyNumberFormat="1" applyFont="1" applyFill="1" applyBorder="1" applyAlignment="1">
      <alignment horizontal="center" vertical="center"/>
    </xf>
    <xf numFmtId="1" fontId="2" fillId="6" borderId="27" xfId="0" applyNumberFormat="1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left" vertical="center"/>
    </xf>
    <xf numFmtId="164" fontId="2" fillId="4" borderId="31" xfId="0" applyNumberFormat="1" applyFont="1" applyFill="1" applyBorder="1" applyAlignment="1">
      <alignment horizontal="center" vertical="center"/>
    </xf>
    <xf numFmtId="1" fontId="2" fillId="4" borderId="29" xfId="0" applyNumberFormat="1" applyFont="1" applyFill="1" applyBorder="1" applyAlignment="1">
      <alignment horizontal="center" vertical="center"/>
    </xf>
    <xf numFmtId="164" fontId="2" fillId="4" borderId="32" xfId="0" applyNumberFormat="1" applyFont="1" applyFill="1" applyBorder="1" applyAlignment="1">
      <alignment horizontal="center" vertical="center"/>
    </xf>
    <xf numFmtId="164" fontId="2" fillId="6" borderId="11" xfId="0" applyNumberFormat="1" applyFont="1" applyFill="1" applyBorder="1" applyAlignment="1">
      <alignment horizontal="center" vertical="center"/>
    </xf>
    <xf numFmtId="164" fontId="2" fillId="6" borderId="1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164" fontId="1" fillId="6" borderId="26" xfId="0" applyNumberFormat="1" applyFont="1" applyFill="1" applyBorder="1" applyAlignment="1">
      <alignment horizontal="center" vertical="center"/>
    </xf>
    <xf numFmtId="1" fontId="1" fillId="6" borderId="23" xfId="0" applyNumberFormat="1" applyFont="1" applyFill="1" applyBorder="1" applyAlignment="1">
      <alignment horizontal="center" vertical="center"/>
    </xf>
    <xf numFmtId="164" fontId="1" fillId="6" borderId="25" xfId="0" applyNumberFormat="1" applyFont="1" applyFill="1" applyBorder="1" applyAlignment="1">
      <alignment horizontal="center" vertical="center"/>
    </xf>
    <xf numFmtId="164" fontId="1" fillId="6" borderId="13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left" vertical="center"/>
    </xf>
    <xf numFmtId="164" fontId="2" fillId="7" borderId="14" xfId="0" applyNumberFormat="1" applyFont="1" applyFill="1" applyBorder="1" applyAlignment="1">
      <alignment horizontal="center" vertical="center"/>
    </xf>
    <xf numFmtId="1" fontId="2" fillId="7" borderId="28" xfId="0" applyNumberFormat="1" applyFont="1" applyFill="1" applyBorder="1" applyAlignment="1">
      <alignment horizontal="center" vertical="center"/>
    </xf>
    <xf numFmtId="164" fontId="2" fillId="7" borderId="8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164" fontId="2" fillId="7" borderId="15" xfId="0" applyNumberFormat="1" applyFont="1" applyFill="1" applyBorder="1" applyAlignment="1">
      <alignment horizontal="center" vertical="center"/>
    </xf>
    <xf numFmtId="1" fontId="2" fillId="7" borderId="21" xfId="0" applyNumberFormat="1" applyFont="1" applyFill="1" applyBorder="1" applyAlignment="1">
      <alignment horizontal="center" vertical="center"/>
    </xf>
    <xf numFmtId="164" fontId="2" fillId="7" borderId="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Hivatkozás" xfId="2"/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BreakPreview" topLeftCell="A50" zoomScaleNormal="100" zoomScaleSheetLayoutView="100" workbookViewId="0">
      <selection activeCell="L57" sqref="L57"/>
    </sheetView>
  </sheetViews>
  <sheetFormatPr defaultColWidth="9.140625" defaultRowHeight="15.75" x14ac:dyDescent="0.25"/>
  <cols>
    <col min="1" max="1" width="6.85546875" style="165" bestFit="1" customWidth="1"/>
    <col min="2" max="2" width="27.28515625" style="1" bestFit="1" customWidth="1"/>
    <col min="3" max="3" width="13.85546875" style="6" bestFit="1" customWidth="1"/>
    <col min="4" max="4" width="17.5703125" style="6" bestFit="1" customWidth="1"/>
    <col min="5" max="5" width="7.140625" style="6" customWidth="1"/>
    <col min="6" max="6" width="9.5703125" style="14" customWidth="1"/>
    <col min="7" max="7" width="5.5703125" style="18" customWidth="1"/>
    <col min="8" max="8" width="10.140625" style="14" customWidth="1"/>
    <col min="9" max="9" width="5.85546875" style="18" customWidth="1"/>
    <col min="10" max="10" width="12.7109375" style="14" customWidth="1"/>
    <col min="11" max="16384" width="9.140625" style="6"/>
  </cols>
  <sheetData>
    <row r="1" spans="1:10" ht="20.25" x14ac:dyDescent="0.25">
      <c r="A1" s="166" t="s">
        <v>96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65.25" x14ac:dyDescent="0.25">
      <c r="A2" s="167" t="s">
        <v>110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6.5" thickBot="1" x14ac:dyDescent="0.3">
      <c r="A3" s="143"/>
      <c r="B3" s="10"/>
      <c r="C3" s="10"/>
      <c r="F3" s="13"/>
      <c r="G3" s="17"/>
      <c r="H3" s="13"/>
      <c r="I3" s="17"/>
      <c r="J3" s="11" t="s">
        <v>37</v>
      </c>
    </row>
    <row r="4" spans="1:10" ht="16.5" thickBot="1" x14ac:dyDescent="0.3">
      <c r="A4" s="144" t="s">
        <v>112</v>
      </c>
      <c r="B4" s="4" t="s">
        <v>17</v>
      </c>
      <c r="C4" s="4" t="s">
        <v>0</v>
      </c>
      <c r="D4" s="4" t="s">
        <v>1</v>
      </c>
      <c r="E4" s="4" t="s">
        <v>111</v>
      </c>
      <c r="F4" s="15" t="s">
        <v>94</v>
      </c>
      <c r="G4" s="19" t="s">
        <v>100</v>
      </c>
      <c r="H4" s="16" t="s">
        <v>95</v>
      </c>
      <c r="I4" s="19" t="s">
        <v>101</v>
      </c>
      <c r="J4" s="16" t="s">
        <v>91</v>
      </c>
    </row>
    <row r="5" spans="1:10" s="29" customFormat="1" x14ac:dyDescent="0.25">
      <c r="A5" s="145">
        <v>1</v>
      </c>
      <c r="B5" s="25" t="s">
        <v>49</v>
      </c>
      <c r="C5" s="24"/>
      <c r="D5" s="24" t="s">
        <v>84</v>
      </c>
      <c r="E5" s="24" t="s">
        <v>8</v>
      </c>
      <c r="F5" s="26">
        <v>3.2256944444444444E-4</v>
      </c>
      <c r="G5" s="27">
        <f t="shared" ref="G5:G17" si="0">RANK(F5,$F$5:$F$17,1)</f>
        <v>1</v>
      </c>
      <c r="H5" s="28">
        <v>2.9988425925925923E-4</v>
      </c>
      <c r="I5" s="27">
        <f t="shared" ref="I5:I17" si="1">RANK(H5,$H$5:$H$17,1)</f>
        <v>1</v>
      </c>
      <c r="J5" s="28">
        <f t="shared" ref="J5:J36" si="2">IF(H5="","",SUM(F5+H5))</f>
        <v>6.2245370370370362E-4</v>
      </c>
    </row>
    <row r="6" spans="1:10" s="29" customFormat="1" x14ac:dyDescent="0.25">
      <c r="A6" s="146">
        <v>2</v>
      </c>
      <c r="B6" s="31" t="s">
        <v>64</v>
      </c>
      <c r="C6" s="30"/>
      <c r="D6" s="30" t="s">
        <v>86</v>
      </c>
      <c r="E6" s="30" t="s">
        <v>8</v>
      </c>
      <c r="F6" s="20">
        <v>3.3194444444444444E-4</v>
      </c>
      <c r="G6" s="32">
        <f t="shared" si="0"/>
        <v>2</v>
      </c>
      <c r="H6" s="21">
        <v>3.2233796296296296E-4</v>
      </c>
      <c r="I6" s="32">
        <f t="shared" si="1"/>
        <v>2</v>
      </c>
      <c r="J6" s="21">
        <f t="shared" si="2"/>
        <v>6.5428240740740746E-4</v>
      </c>
    </row>
    <row r="7" spans="1:10" s="29" customFormat="1" x14ac:dyDescent="0.25">
      <c r="A7" s="146">
        <v>3</v>
      </c>
      <c r="B7" s="31" t="s">
        <v>62</v>
      </c>
      <c r="C7" s="30"/>
      <c r="D7" s="30" t="s">
        <v>82</v>
      </c>
      <c r="E7" s="30" t="s">
        <v>8</v>
      </c>
      <c r="F7" s="20">
        <v>3.6388888888888891E-4</v>
      </c>
      <c r="G7" s="32">
        <f t="shared" si="0"/>
        <v>4</v>
      </c>
      <c r="H7" s="21">
        <v>3.4039351851851852E-4</v>
      </c>
      <c r="I7" s="32">
        <f t="shared" si="1"/>
        <v>4</v>
      </c>
      <c r="J7" s="21">
        <f t="shared" si="2"/>
        <v>7.0428240740740737E-4</v>
      </c>
    </row>
    <row r="8" spans="1:10" s="29" customFormat="1" x14ac:dyDescent="0.25">
      <c r="A8" s="146">
        <v>4</v>
      </c>
      <c r="B8" s="31" t="s">
        <v>66</v>
      </c>
      <c r="C8" s="30"/>
      <c r="D8" s="30" t="s">
        <v>13</v>
      </c>
      <c r="E8" s="30" t="s">
        <v>8</v>
      </c>
      <c r="F8" s="20">
        <v>3.6863425925925931E-4</v>
      </c>
      <c r="G8" s="32">
        <f t="shared" si="0"/>
        <v>5</v>
      </c>
      <c r="H8" s="21">
        <v>3.4027777777777772E-4</v>
      </c>
      <c r="I8" s="32">
        <f t="shared" si="1"/>
        <v>3</v>
      </c>
      <c r="J8" s="21">
        <f t="shared" si="2"/>
        <v>7.0891203703703698E-4</v>
      </c>
    </row>
    <row r="9" spans="1:10" s="29" customFormat="1" x14ac:dyDescent="0.25">
      <c r="A9" s="146">
        <v>5</v>
      </c>
      <c r="B9" s="31" t="s">
        <v>70</v>
      </c>
      <c r="C9" s="30" t="s">
        <v>34</v>
      </c>
      <c r="D9" s="30" t="s">
        <v>13</v>
      </c>
      <c r="E9" s="30" t="s">
        <v>8</v>
      </c>
      <c r="F9" s="20">
        <v>3.6354166666666669E-4</v>
      </c>
      <c r="G9" s="32">
        <f t="shared" si="0"/>
        <v>3</v>
      </c>
      <c r="H9" s="21">
        <v>3.4837962962962969E-4</v>
      </c>
      <c r="I9" s="32">
        <f t="shared" si="1"/>
        <v>5</v>
      </c>
      <c r="J9" s="21">
        <f t="shared" si="2"/>
        <v>7.1192129629629643E-4</v>
      </c>
    </row>
    <row r="10" spans="1:10" s="29" customFormat="1" x14ac:dyDescent="0.25">
      <c r="A10" s="146">
        <v>6</v>
      </c>
      <c r="B10" s="31" t="s">
        <v>48</v>
      </c>
      <c r="C10" s="30"/>
      <c r="D10" s="30" t="s">
        <v>84</v>
      </c>
      <c r="E10" s="30" t="s">
        <v>8</v>
      </c>
      <c r="F10" s="20">
        <v>3.7037037037037035E-4</v>
      </c>
      <c r="G10" s="32">
        <f t="shared" si="0"/>
        <v>6</v>
      </c>
      <c r="H10" s="21">
        <v>3.5486111111111113E-4</v>
      </c>
      <c r="I10" s="32">
        <f t="shared" si="1"/>
        <v>7</v>
      </c>
      <c r="J10" s="21">
        <f t="shared" si="2"/>
        <v>7.2523148148148143E-4</v>
      </c>
    </row>
    <row r="11" spans="1:10" s="29" customFormat="1" x14ac:dyDescent="0.25">
      <c r="A11" s="146">
        <v>7</v>
      </c>
      <c r="B11" s="31" t="s">
        <v>97</v>
      </c>
      <c r="C11" s="30" t="s">
        <v>88</v>
      </c>
      <c r="D11" s="30" t="s">
        <v>85</v>
      </c>
      <c r="E11" s="30" t="s">
        <v>8</v>
      </c>
      <c r="F11" s="20">
        <v>3.7245370370370367E-4</v>
      </c>
      <c r="G11" s="32">
        <f t="shared" si="0"/>
        <v>7</v>
      </c>
      <c r="H11" s="21">
        <v>3.5416666666666669E-4</v>
      </c>
      <c r="I11" s="32">
        <f t="shared" si="1"/>
        <v>6</v>
      </c>
      <c r="J11" s="21">
        <f t="shared" si="2"/>
        <v>7.2662037037037031E-4</v>
      </c>
    </row>
    <row r="12" spans="1:10" s="29" customFormat="1" x14ac:dyDescent="0.25">
      <c r="A12" s="146">
        <v>8</v>
      </c>
      <c r="B12" s="33" t="s">
        <v>74</v>
      </c>
      <c r="C12" s="34"/>
      <c r="D12" s="34" t="s">
        <v>75</v>
      </c>
      <c r="E12" s="34" t="s">
        <v>8</v>
      </c>
      <c r="F12" s="35">
        <v>4.1550925925925918E-4</v>
      </c>
      <c r="G12" s="36">
        <f t="shared" si="0"/>
        <v>8</v>
      </c>
      <c r="H12" s="37">
        <v>4.3043981481481487E-4</v>
      </c>
      <c r="I12" s="36">
        <f t="shared" si="1"/>
        <v>8</v>
      </c>
      <c r="J12" s="37">
        <f t="shared" si="2"/>
        <v>8.4594907407407405E-4</v>
      </c>
    </row>
    <row r="13" spans="1:10" s="29" customFormat="1" x14ac:dyDescent="0.25">
      <c r="A13" s="146">
        <v>9</v>
      </c>
      <c r="B13" s="31" t="s">
        <v>53</v>
      </c>
      <c r="C13" s="30"/>
      <c r="D13" s="30" t="s">
        <v>13</v>
      </c>
      <c r="E13" s="30" t="s">
        <v>8</v>
      </c>
      <c r="F13" s="20">
        <v>7.5624999999999998E-4</v>
      </c>
      <c r="G13" s="32">
        <f t="shared" si="0"/>
        <v>10</v>
      </c>
      <c r="H13" s="21">
        <v>6.8865740740740736E-4</v>
      </c>
      <c r="I13" s="32">
        <f t="shared" si="1"/>
        <v>9</v>
      </c>
      <c r="J13" s="21">
        <f t="shared" si="2"/>
        <v>1.4449074074074073E-3</v>
      </c>
    </row>
    <row r="14" spans="1:10" s="29" customFormat="1" x14ac:dyDescent="0.25">
      <c r="A14" s="146">
        <v>10</v>
      </c>
      <c r="B14" s="31" t="s">
        <v>31</v>
      </c>
      <c r="C14" s="30"/>
      <c r="D14" s="30" t="s">
        <v>36</v>
      </c>
      <c r="E14" s="30" t="s">
        <v>8</v>
      </c>
      <c r="F14" s="20">
        <v>4.7638888888888883E-4</v>
      </c>
      <c r="G14" s="32">
        <f t="shared" si="0"/>
        <v>9</v>
      </c>
      <c r="H14" s="21">
        <v>6.9444444444444441E-3</v>
      </c>
      <c r="I14" s="32">
        <f t="shared" si="1"/>
        <v>11</v>
      </c>
      <c r="J14" s="21">
        <f t="shared" si="2"/>
        <v>7.4208333333333331E-3</v>
      </c>
    </row>
    <row r="15" spans="1:10" s="29" customFormat="1" x14ac:dyDescent="0.25">
      <c r="A15" s="146">
        <v>11</v>
      </c>
      <c r="B15" s="31" t="s">
        <v>33</v>
      </c>
      <c r="C15" s="30"/>
      <c r="D15" s="30" t="s">
        <v>13</v>
      </c>
      <c r="E15" s="30" t="s">
        <v>8</v>
      </c>
      <c r="F15" s="20">
        <v>6.9444444444444441E-3</v>
      </c>
      <c r="G15" s="32">
        <f t="shared" si="0"/>
        <v>11</v>
      </c>
      <c r="H15" s="21">
        <v>9.0567129629629635E-4</v>
      </c>
      <c r="I15" s="32">
        <f t="shared" si="1"/>
        <v>10</v>
      </c>
      <c r="J15" s="21">
        <f t="shared" si="2"/>
        <v>7.8501157407407408E-3</v>
      </c>
    </row>
    <row r="16" spans="1:10" s="29" customFormat="1" x14ac:dyDescent="0.25">
      <c r="A16" s="146">
        <v>12</v>
      </c>
      <c r="B16" s="31" t="s">
        <v>39</v>
      </c>
      <c r="C16" s="30" t="s">
        <v>6</v>
      </c>
      <c r="D16" s="30" t="s">
        <v>81</v>
      </c>
      <c r="E16" s="30" t="s">
        <v>8</v>
      </c>
      <c r="F16" s="20">
        <v>6.9444444444444441E-3</v>
      </c>
      <c r="G16" s="32">
        <f t="shared" si="0"/>
        <v>11</v>
      </c>
      <c r="H16" s="21">
        <v>6.9444444444444441E-3</v>
      </c>
      <c r="I16" s="32">
        <f t="shared" si="1"/>
        <v>11</v>
      </c>
      <c r="J16" s="21">
        <f t="shared" si="2"/>
        <v>1.3888888888888888E-2</v>
      </c>
    </row>
    <row r="17" spans="1:10" s="29" customFormat="1" ht="16.5" thickBot="1" x14ac:dyDescent="0.3">
      <c r="A17" s="147">
        <v>12</v>
      </c>
      <c r="B17" s="39" t="s">
        <v>50</v>
      </c>
      <c r="C17" s="38" t="s">
        <v>6</v>
      </c>
      <c r="D17" s="38" t="s">
        <v>81</v>
      </c>
      <c r="E17" s="38" t="s">
        <v>8</v>
      </c>
      <c r="F17" s="22">
        <v>6.9444444444444441E-3</v>
      </c>
      <c r="G17" s="40">
        <f t="shared" si="0"/>
        <v>11</v>
      </c>
      <c r="H17" s="23">
        <v>6.9444444444444441E-3</v>
      </c>
      <c r="I17" s="40">
        <f t="shared" si="1"/>
        <v>11</v>
      </c>
      <c r="J17" s="23">
        <f t="shared" si="2"/>
        <v>1.3888888888888888E-2</v>
      </c>
    </row>
    <row r="18" spans="1:10" s="125" customFormat="1" ht="16.5" thickTop="1" x14ac:dyDescent="0.25">
      <c r="A18" s="148">
        <v>1</v>
      </c>
      <c r="B18" s="7" t="s">
        <v>78</v>
      </c>
      <c r="C18" s="130"/>
      <c r="D18" s="130" t="s">
        <v>82</v>
      </c>
      <c r="E18" s="130" t="s">
        <v>3</v>
      </c>
      <c r="F18" s="131">
        <v>2.6851851851851852E-4</v>
      </c>
      <c r="G18" s="132">
        <f t="shared" ref="G18:G37" si="3">RANK(F18,$F$18:$F$37,1)</f>
        <v>1</v>
      </c>
      <c r="H18" s="133">
        <v>2.7916666666666666E-4</v>
      </c>
      <c r="I18" s="132">
        <f t="shared" ref="I18:I37" si="4">RANK(H18,$H$18:$H$37,1)</f>
        <v>1</v>
      </c>
      <c r="J18" s="133">
        <f t="shared" si="2"/>
        <v>5.4768518518518512E-4</v>
      </c>
    </row>
    <row r="19" spans="1:10" s="125" customFormat="1" x14ac:dyDescent="0.25">
      <c r="A19" s="149">
        <v>2</v>
      </c>
      <c r="B19" s="3" t="s">
        <v>41</v>
      </c>
      <c r="C19" s="2"/>
      <c r="D19" s="2" t="s">
        <v>36</v>
      </c>
      <c r="E19" s="2" t="s">
        <v>3</v>
      </c>
      <c r="F19" s="122">
        <v>2.8240740740740738E-4</v>
      </c>
      <c r="G19" s="123">
        <f t="shared" si="3"/>
        <v>2</v>
      </c>
      <c r="H19" s="124">
        <v>2.8541666666666662E-4</v>
      </c>
      <c r="I19" s="123">
        <f t="shared" si="4"/>
        <v>3</v>
      </c>
      <c r="J19" s="124">
        <f t="shared" si="2"/>
        <v>5.67824074074074E-4</v>
      </c>
    </row>
    <row r="20" spans="1:10" s="125" customFormat="1" x14ac:dyDescent="0.25">
      <c r="A20" s="149">
        <v>3</v>
      </c>
      <c r="B20" s="3" t="s">
        <v>69</v>
      </c>
      <c r="C20" s="2"/>
      <c r="D20" s="2" t="s">
        <v>80</v>
      </c>
      <c r="E20" s="2" t="s">
        <v>3</v>
      </c>
      <c r="F20" s="122">
        <v>2.9085648148148151E-4</v>
      </c>
      <c r="G20" s="123">
        <f t="shared" si="3"/>
        <v>3</v>
      </c>
      <c r="H20" s="124">
        <v>2.8252314814814812E-4</v>
      </c>
      <c r="I20" s="123">
        <f t="shared" si="4"/>
        <v>2</v>
      </c>
      <c r="J20" s="124">
        <f t="shared" si="2"/>
        <v>5.7337962962962963E-4</v>
      </c>
    </row>
    <row r="21" spans="1:10" s="125" customFormat="1" x14ac:dyDescent="0.25">
      <c r="A21" s="149">
        <v>4</v>
      </c>
      <c r="B21" s="3" t="s">
        <v>43</v>
      </c>
      <c r="C21" s="2"/>
      <c r="D21" s="2" t="s">
        <v>82</v>
      </c>
      <c r="E21" s="2" t="s">
        <v>3</v>
      </c>
      <c r="F21" s="122">
        <v>2.9432870370370371E-4</v>
      </c>
      <c r="G21" s="123">
        <f t="shared" si="3"/>
        <v>5</v>
      </c>
      <c r="H21" s="124">
        <v>3.0266203703703699E-4</v>
      </c>
      <c r="I21" s="123">
        <f t="shared" si="4"/>
        <v>6</v>
      </c>
      <c r="J21" s="124">
        <f t="shared" si="2"/>
        <v>5.9699074074074071E-4</v>
      </c>
    </row>
    <row r="22" spans="1:10" s="125" customFormat="1" x14ac:dyDescent="0.25">
      <c r="A22" s="149">
        <v>5</v>
      </c>
      <c r="B22" s="3" t="s">
        <v>44</v>
      </c>
      <c r="C22" s="2"/>
      <c r="D22" s="2" t="s">
        <v>82</v>
      </c>
      <c r="E22" s="2" t="s">
        <v>3</v>
      </c>
      <c r="F22" s="122">
        <v>3.0219907407407403E-4</v>
      </c>
      <c r="G22" s="123">
        <f t="shared" si="3"/>
        <v>6</v>
      </c>
      <c r="H22" s="124">
        <v>3.0092592592592595E-4</v>
      </c>
      <c r="I22" s="123">
        <f t="shared" si="4"/>
        <v>5</v>
      </c>
      <c r="J22" s="124">
        <f t="shared" si="2"/>
        <v>6.0312499999999993E-4</v>
      </c>
    </row>
    <row r="23" spans="1:10" s="125" customFormat="1" x14ac:dyDescent="0.25">
      <c r="A23" s="149">
        <v>6</v>
      </c>
      <c r="B23" s="3" t="s">
        <v>73</v>
      </c>
      <c r="C23" s="2"/>
      <c r="D23" s="2" t="s">
        <v>82</v>
      </c>
      <c r="E23" s="41" t="s">
        <v>3</v>
      </c>
      <c r="F23" s="122">
        <v>3.0555555555555555E-4</v>
      </c>
      <c r="G23" s="123">
        <f t="shared" si="3"/>
        <v>7</v>
      </c>
      <c r="H23" s="124">
        <v>2.9768518518518517E-4</v>
      </c>
      <c r="I23" s="123">
        <f t="shared" si="4"/>
        <v>4</v>
      </c>
      <c r="J23" s="124">
        <f t="shared" si="2"/>
        <v>6.0324074074074078E-4</v>
      </c>
    </row>
    <row r="24" spans="1:10" s="125" customFormat="1" x14ac:dyDescent="0.25">
      <c r="A24" s="149">
        <v>7</v>
      </c>
      <c r="B24" s="3" t="s">
        <v>40</v>
      </c>
      <c r="C24" s="2"/>
      <c r="D24" s="2" t="s">
        <v>80</v>
      </c>
      <c r="E24" s="2" t="s">
        <v>3</v>
      </c>
      <c r="F24" s="122">
        <v>3.0601851851851856E-4</v>
      </c>
      <c r="G24" s="123">
        <f t="shared" si="3"/>
        <v>8</v>
      </c>
      <c r="H24" s="124">
        <v>3.1574074074074073E-4</v>
      </c>
      <c r="I24" s="123">
        <f t="shared" si="4"/>
        <v>10</v>
      </c>
      <c r="J24" s="124">
        <f t="shared" si="2"/>
        <v>6.2175925925925929E-4</v>
      </c>
    </row>
    <row r="25" spans="1:10" s="125" customFormat="1" x14ac:dyDescent="0.25">
      <c r="A25" s="149">
        <v>8</v>
      </c>
      <c r="B25" s="3" t="s">
        <v>57</v>
      </c>
      <c r="C25" s="2"/>
      <c r="D25" s="2" t="s">
        <v>36</v>
      </c>
      <c r="E25" s="2" t="s">
        <v>3</v>
      </c>
      <c r="F25" s="122">
        <v>3.2256944444444444E-4</v>
      </c>
      <c r="G25" s="123">
        <f t="shared" si="3"/>
        <v>10</v>
      </c>
      <c r="H25" s="124">
        <v>3.0486111111111111E-4</v>
      </c>
      <c r="I25" s="123">
        <f t="shared" si="4"/>
        <v>7</v>
      </c>
      <c r="J25" s="124">
        <f t="shared" si="2"/>
        <v>6.2743055555555555E-4</v>
      </c>
    </row>
    <row r="26" spans="1:10" s="125" customFormat="1" x14ac:dyDescent="0.25">
      <c r="A26" s="149">
        <v>9</v>
      </c>
      <c r="B26" s="3" t="s">
        <v>55</v>
      </c>
      <c r="C26" s="2" t="s">
        <v>6</v>
      </c>
      <c r="D26" s="2" t="s">
        <v>85</v>
      </c>
      <c r="E26" s="2" t="s">
        <v>3</v>
      </c>
      <c r="F26" s="122">
        <v>3.1469907407407407E-4</v>
      </c>
      <c r="G26" s="123">
        <f t="shared" si="3"/>
        <v>9</v>
      </c>
      <c r="H26" s="124">
        <v>3.2048611111111112E-4</v>
      </c>
      <c r="I26" s="123">
        <f t="shared" si="4"/>
        <v>12</v>
      </c>
      <c r="J26" s="124">
        <f t="shared" si="2"/>
        <v>6.3518518518518524E-4</v>
      </c>
    </row>
    <row r="27" spans="1:10" s="125" customFormat="1" x14ac:dyDescent="0.25">
      <c r="A27" s="149">
        <v>10</v>
      </c>
      <c r="B27" s="3" t="s">
        <v>56</v>
      </c>
      <c r="C27" s="2"/>
      <c r="D27" s="2" t="s">
        <v>7</v>
      </c>
      <c r="E27" s="2" t="s">
        <v>3</v>
      </c>
      <c r="F27" s="122">
        <v>3.2766203703703706E-4</v>
      </c>
      <c r="G27" s="123">
        <f t="shared" si="3"/>
        <v>11</v>
      </c>
      <c r="H27" s="124">
        <v>3.1076388888888891E-4</v>
      </c>
      <c r="I27" s="123">
        <f t="shared" si="4"/>
        <v>8</v>
      </c>
      <c r="J27" s="124">
        <f t="shared" si="2"/>
        <v>6.3842592592592597E-4</v>
      </c>
    </row>
    <row r="28" spans="1:10" s="125" customFormat="1" x14ac:dyDescent="0.25">
      <c r="A28" s="149">
        <v>11</v>
      </c>
      <c r="B28" s="5" t="s">
        <v>102</v>
      </c>
      <c r="C28" s="134"/>
      <c r="D28" s="134" t="s">
        <v>76</v>
      </c>
      <c r="E28" s="134" t="s">
        <v>3</v>
      </c>
      <c r="F28" s="135">
        <v>3.3275462962962968E-4</v>
      </c>
      <c r="G28" s="136">
        <f t="shared" si="3"/>
        <v>12</v>
      </c>
      <c r="H28" s="137">
        <v>3.1423611111111111E-4</v>
      </c>
      <c r="I28" s="136">
        <f t="shared" si="4"/>
        <v>9</v>
      </c>
      <c r="J28" s="137">
        <f t="shared" si="2"/>
        <v>6.4699074074074073E-4</v>
      </c>
    </row>
    <row r="29" spans="1:10" s="125" customFormat="1" x14ac:dyDescent="0.25">
      <c r="A29" s="149">
        <v>12</v>
      </c>
      <c r="B29" s="3" t="s">
        <v>51</v>
      </c>
      <c r="C29" s="2" t="s">
        <v>88</v>
      </c>
      <c r="D29" s="2" t="s">
        <v>13</v>
      </c>
      <c r="E29" s="2" t="s">
        <v>3</v>
      </c>
      <c r="F29" s="122">
        <v>3.3344907407407406E-4</v>
      </c>
      <c r="G29" s="123">
        <f t="shared" si="3"/>
        <v>13</v>
      </c>
      <c r="H29" s="124">
        <v>3.1678240740740739E-4</v>
      </c>
      <c r="I29" s="123">
        <f t="shared" si="4"/>
        <v>11</v>
      </c>
      <c r="J29" s="124">
        <f t="shared" si="2"/>
        <v>6.5023148148148145E-4</v>
      </c>
    </row>
    <row r="30" spans="1:10" s="125" customFormat="1" x14ac:dyDescent="0.25">
      <c r="A30" s="149">
        <v>13</v>
      </c>
      <c r="B30" s="3" t="s">
        <v>72</v>
      </c>
      <c r="C30" s="2" t="s">
        <v>88</v>
      </c>
      <c r="D30" s="2" t="s">
        <v>13</v>
      </c>
      <c r="E30" s="2" t="s">
        <v>3</v>
      </c>
      <c r="F30" s="122">
        <v>3.4398148148148141E-4</v>
      </c>
      <c r="G30" s="123">
        <f t="shared" si="3"/>
        <v>14</v>
      </c>
      <c r="H30" s="124">
        <v>3.2268518518518518E-4</v>
      </c>
      <c r="I30" s="123">
        <f t="shared" si="4"/>
        <v>13</v>
      </c>
      <c r="J30" s="124">
        <f t="shared" si="2"/>
        <v>6.6666666666666654E-4</v>
      </c>
    </row>
    <row r="31" spans="1:10" s="125" customFormat="1" x14ac:dyDescent="0.25">
      <c r="A31" s="149">
        <v>14</v>
      </c>
      <c r="B31" s="3" t="s">
        <v>92</v>
      </c>
      <c r="C31" s="2" t="s">
        <v>93</v>
      </c>
      <c r="D31" s="2" t="s">
        <v>80</v>
      </c>
      <c r="E31" s="2" t="s">
        <v>3</v>
      </c>
      <c r="F31" s="122">
        <v>3.5081018518518518E-4</v>
      </c>
      <c r="G31" s="123">
        <f t="shared" si="3"/>
        <v>15</v>
      </c>
      <c r="H31" s="124">
        <v>3.417824074074074E-4</v>
      </c>
      <c r="I31" s="123">
        <f t="shared" si="4"/>
        <v>14</v>
      </c>
      <c r="J31" s="124">
        <f t="shared" si="2"/>
        <v>6.9259259259259252E-4</v>
      </c>
    </row>
    <row r="32" spans="1:10" s="125" customFormat="1" x14ac:dyDescent="0.25">
      <c r="A32" s="149">
        <v>15</v>
      </c>
      <c r="B32" s="3" t="s">
        <v>65</v>
      </c>
      <c r="C32" s="2" t="s">
        <v>29</v>
      </c>
      <c r="D32" s="2" t="s">
        <v>87</v>
      </c>
      <c r="E32" s="2" t="s">
        <v>3</v>
      </c>
      <c r="F32" s="122">
        <v>3.5844907407407402E-4</v>
      </c>
      <c r="G32" s="123">
        <f t="shared" si="3"/>
        <v>16</v>
      </c>
      <c r="H32" s="124">
        <v>3.5474537037037034E-4</v>
      </c>
      <c r="I32" s="123">
        <f t="shared" si="4"/>
        <v>15</v>
      </c>
      <c r="J32" s="124">
        <f t="shared" si="2"/>
        <v>7.1319444444444436E-4</v>
      </c>
    </row>
    <row r="33" spans="1:10" s="125" customFormat="1" x14ac:dyDescent="0.25">
      <c r="A33" s="149">
        <v>16</v>
      </c>
      <c r="B33" s="5" t="s">
        <v>104</v>
      </c>
      <c r="C33" s="134" t="s">
        <v>14</v>
      </c>
      <c r="D33" s="134"/>
      <c r="E33" s="134" t="s">
        <v>3</v>
      </c>
      <c r="F33" s="135">
        <v>4.0289351851851857E-4</v>
      </c>
      <c r="G33" s="136">
        <f t="shared" si="3"/>
        <v>17</v>
      </c>
      <c r="H33" s="137">
        <v>3.8379629629629631E-4</v>
      </c>
      <c r="I33" s="136">
        <f t="shared" si="4"/>
        <v>16</v>
      </c>
      <c r="J33" s="137">
        <f t="shared" si="2"/>
        <v>7.8668981481481493E-4</v>
      </c>
    </row>
    <row r="34" spans="1:10" s="125" customFormat="1" x14ac:dyDescent="0.25">
      <c r="A34" s="149">
        <v>17</v>
      </c>
      <c r="B34" s="3" t="s">
        <v>52</v>
      </c>
      <c r="C34" s="2" t="s">
        <v>109</v>
      </c>
      <c r="D34" s="2" t="s">
        <v>13</v>
      </c>
      <c r="E34" s="2" t="s">
        <v>3</v>
      </c>
      <c r="F34" s="122">
        <v>5.4942129629629633E-4</v>
      </c>
      <c r="G34" s="123">
        <f t="shared" si="3"/>
        <v>19</v>
      </c>
      <c r="H34" s="124">
        <v>4.7592592592592587E-4</v>
      </c>
      <c r="I34" s="123">
        <f t="shared" si="4"/>
        <v>17</v>
      </c>
      <c r="J34" s="124">
        <f t="shared" si="2"/>
        <v>1.0253472222222222E-3</v>
      </c>
    </row>
    <row r="35" spans="1:10" s="125" customFormat="1" x14ac:dyDescent="0.25">
      <c r="A35" s="150">
        <v>18</v>
      </c>
      <c r="B35" s="12" t="s">
        <v>38</v>
      </c>
      <c r="C35" s="138"/>
      <c r="D35" s="138" t="s">
        <v>79</v>
      </c>
      <c r="E35" s="138" t="s">
        <v>3</v>
      </c>
      <c r="F35" s="139">
        <v>5.193287037037036E-4</v>
      </c>
      <c r="G35" s="140">
        <f t="shared" si="3"/>
        <v>18</v>
      </c>
      <c r="H35" s="119">
        <v>6.1261574074074072E-4</v>
      </c>
      <c r="I35" s="140">
        <f t="shared" si="4"/>
        <v>18</v>
      </c>
      <c r="J35" s="119">
        <f t="shared" si="2"/>
        <v>1.1319444444444443E-3</v>
      </c>
    </row>
    <row r="36" spans="1:10" s="125" customFormat="1" x14ac:dyDescent="0.25">
      <c r="A36" s="150">
        <v>19</v>
      </c>
      <c r="B36" s="12" t="s">
        <v>105</v>
      </c>
      <c r="C36" s="138" t="s">
        <v>16</v>
      </c>
      <c r="D36" s="138" t="s">
        <v>80</v>
      </c>
      <c r="E36" s="138" t="s">
        <v>3</v>
      </c>
      <c r="F36" s="139">
        <v>2.9224537037037039E-4</v>
      </c>
      <c r="G36" s="140">
        <f t="shared" si="3"/>
        <v>4</v>
      </c>
      <c r="H36" s="119">
        <v>6.9444444444444441E-3</v>
      </c>
      <c r="I36" s="140">
        <f t="shared" si="4"/>
        <v>19</v>
      </c>
      <c r="J36" s="119">
        <f t="shared" si="2"/>
        <v>7.2366898148148147E-3</v>
      </c>
    </row>
    <row r="37" spans="1:10" s="125" customFormat="1" ht="16.5" thickBot="1" x14ac:dyDescent="0.3">
      <c r="A37" s="151">
        <v>20</v>
      </c>
      <c r="B37" s="8" t="s">
        <v>52</v>
      </c>
      <c r="C37" s="141"/>
      <c r="D37" s="141" t="s">
        <v>13</v>
      </c>
      <c r="E37" s="141" t="s">
        <v>3</v>
      </c>
      <c r="F37" s="121">
        <v>6.9444444444444441E-3</v>
      </c>
      <c r="G37" s="142">
        <f t="shared" si="3"/>
        <v>20</v>
      </c>
      <c r="H37" s="120">
        <v>6.9444444444444441E-3</v>
      </c>
      <c r="I37" s="142">
        <f t="shared" si="4"/>
        <v>19</v>
      </c>
      <c r="J37" s="120">
        <f t="shared" ref="J37:J73" si="5">IF(H37="","",SUM(F37+H37))</f>
        <v>1.3888888888888888E-2</v>
      </c>
    </row>
    <row r="38" spans="1:10" s="63" customFormat="1" ht="16.5" thickTop="1" x14ac:dyDescent="0.25">
      <c r="A38" s="152">
        <v>1</v>
      </c>
      <c r="B38" s="59" t="s">
        <v>45</v>
      </c>
      <c r="C38" s="58"/>
      <c r="D38" s="58" t="s">
        <v>7</v>
      </c>
      <c r="E38" s="58" t="s">
        <v>2</v>
      </c>
      <c r="F38" s="60">
        <v>2.9479166666666667E-4</v>
      </c>
      <c r="G38" s="61">
        <f t="shared" ref="G38:G48" si="6">RANK(F38,$F$38:$F$48,1)</f>
        <v>1</v>
      </c>
      <c r="H38" s="62">
        <v>2.8935185185185189E-4</v>
      </c>
      <c r="I38" s="61">
        <f t="shared" ref="I38:I48" si="7">RANK(H38,$H$38:$H$48,1)</f>
        <v>1</v>
      </c>
      <c r="J38" s="62">
        <f t="shared" si="5"/>
        <v>5.8414351851851856E-4</v>
      </c>
    </row>
    <row r="39" spans="1:10" s="63" customFormat="1" x14ac:dyDescent="0.25">
      <c r="A39" s="153">
        <v>2</v>
      </c>
      <c r="B39" s="65" t="s">
        <v>9</v>
      </c>
      <c r="C39" s="64" t="s">
        <v>10</v>
      </c>
      <c r="D39" s="64" t="s">
        <v>83</v>
      </c>
      <c r="E39" s="64" t="s">
        <v>2</v>
      </c>
      <c r="F39" s="66">
        <v>3.1250000000000001E-4</v>
      </c>
      <c r="G39" s="67">
        <f t="shared" si="6"/>
        <v>2</v>
      </c>
      <c r="H39" s="68">
        <v>3.0381944444444445E-4</v>
      </c>
      <c r="I39" s="67">
        <f t="shared" si="7"/>
        <v>2</v>
      </c>
      <c r="J39" s="68">
        <f t="shared" si="5"/>
        <v>6.1631944444444451E-4</v>
      </c>
    </row>
    <row r="40" spans="1:10" s="63" customFormat="1" x14ac:dyDescent="0.25">
      <c r="A40" s="153">
        <v>3</v>
      </c>
      <c r="B40" s="65" t="s">
        <v>46</v>
      </c>
      <c r="C40" s="64"/>
      <c r="D40" s="64"/>
      <c r="E40" s="64" t="s">
        <v>2</v>
      </c>
      <c r="F40" s="66">
        <v>3.1712962962962961E-4</v>
      </c>
      <c r="G40" s="67">
        <f t="shared" si="6"/>
        <v>3</v>
      </c>
      <c r="H40" s="68">
        <v>3.2048611111111112E-4</v>
      </c>
      <c r="I40" s="67">
        <f t="shared" si="7"/>
        <v>3</v>
      </c>
      <c r="J40" s="68">
        <f t="shared" si="5"/>
        <v>6.3761574074074068E-4</v>
      </c>
    </row>
    <row r="41" spans="1:10" s="63" customFormat="1" x14ac:dyDescent="0.25">
      <c r="A41" s="153">
        <v>4</v>
      </c>
      <c r="B41" s="65" t="s">
        <v>15</v>
      </c>
      <c r="C41" s="64"/>
      <c r="D41" s="64" t="s">
        <v>81</v>
      </c>
      <c r="E41" s="64" t="s">
        <v>2</v>
      </c>
      <c r="F41" s="66">
        <v>3.3773148148148144E-4</v>
      </c>
      <c r="G41" s="67">
        <f t="shared" si="6"/>
        <v>5</v>
      </c>
      <c r="H41" s="68">
        <v>3.4143518518518513E-4</v>
      </c>
      <c r="I41" s="67">
        <f t="shared" si="7"/>
        <v>4</v>
      </c>
      <c r="J41" s="68">
        <f t="shared" si="5"/>
        <v>6.7916666666666657E-4</v>
      </c>
    </row>
    <row r="42" spans="1:10" s="63" customFormat="1" x14ac:dyDescent="0.25">
      <c r="A42" s="153">
        <v>5</v>
      </c>
      <c r="B42" s="65" t="s">
        <v>90</v>
      </c>
      <c r="C42" s="64" t="s">
        <v>14</v>
      </c>
      <c r="D42" s="64"/>
      <c r="E42" s="64" t="s">
        <v>2</v>
      </c>
      <c r="F42" s="66">
        <v>3.5694444444444445E-4</v>
      </c>
      <c r="G42" s="67">
        <f t="shared" si="6"/>
        <v>6</v>
      </c>
      <c r="H42" s="68">
        <v>3.563657407407407E-4</v>
      </c>
      <c r="I42" s="67">
        <f t="shared" si="7"/>
        <v>5</v>
      </c>
      <c r="J42" s="68">
        <f t="shared" si="5"/>
        <v>7.133101851851851E-4</v>
      </c>
    </row>
    <row r="43" spans="1:10" s="63" customFormat="1" x14ac:dyDescent="0.25">
      <c r="A43" s="153">
        <v>6</v>
      </c>
      <c r="B43" s="65" t="s">
        <v>4</v>
      </c>
      <c r="C43" s="64"/>
      <c r="D43" s="64" t="s">
        <v>36</v>
      </c>
      <c r="E43" s="64" t="s">
        <v>2</v>
      </c>
      <c r="F43" s="66">
        <v>3.3738425925925922E-4</v>
      </c>
      <c r="G43" s="67">
        <f t="shared" si="6"/>
        <v>4</v>
      </c>
      <c r="H43" s="68">
        <v>4.4479166666666663E-4</v>
      </c>
      <c r="I43" s="67">
        <f t="shared" si="7"/>
        <v>9</v>
      </c>
      <c r="J43" s="68">
        <f t="shared" si="5"/>
        <v>7.8217592592592586E-4</v>
      </c>
    </row>
    <row r="44" spans="1:10" s="63" customFormat="1" x14ac:dyDescent="0.25">
      <c r="A44" s="153">
        <v>7</v>
      </c>
      <c r="B44" s="65" t="s">
        <v>71</v>
      </c>
      <c r="C44" s="64" t="s">
        <v>6</v>
      </c>
      <c r="D44" s="64"/>
      <c r="E44" s="64" t="s">
        <v>2</v>
      </c>
      <c r="F44" s="66">
        <v>3.950231481481482E-4</v>
      </c>
      <c r="G44" s="67">
        <f t="shared" si="6"/>
        <v>8</v>
      </c>
      <c r="H44" s="68">
        <v>3.960648148148148E-4</v>
      </c>
      <c r="I44" s="67">
        <f t="shared" si="7"/>
        <v>6</v>
      </c>
      <c r="J44" s="68">
        <f t="shared" si="5"/>
        <v>7.9108796296296306E-4</v>
      </c>
    </row>
    <row r="45" spans="1:10" s="63" customFormat="1" x14ac:dyDescent="0.25">
      <c r="A45" s="153">
        <v>8</v>
      </c>
      <c r="B45" s="69" t="s">
        <v>77</v>
      </c>
      <c r="C45" s="70" t="s">
        <v>14</v>
      </c>
      <c r="D45" s="70"/>
      <c r="E45" s="70" t="s">
        <v>2</v>
      </c>
      <c r="F45" s="71">
        <v>3.8773148148148152E-4</v>
      </c>
      <c r="G45" s="72">
        <f t="shared" si="6"/>
        <v>7</v>
      </c>
      <c r="H45" s="73">
        <v>4.0682870370370368E-4</v>
      </c>
      <c r="I45" s="72">
        <f t="shared" si="7"/>
        <v>8</v>
      </c>
      <c r="J45" s="73">
        <f t="shared" si="5"/>
        <v>7.9456018518518526E-4</v>
      </c>
    </row>
    <row r="46" spans="1:10" s="63" customFormat="1" x14ac:dyDescent="0.25">
      <c r="A46" s="153">
        <v>9</v>
      </c>
      <c r="B46" s="65" t="s">
        <v>5</v>
      </c>
      <c r="C46" s="64" t="s">
        <v>6</v>
      </c>
      <c r="D46" s="64" t="s">
        <v>81</v>
      </c>
      <c r="E46" s="64" t="s">
        <v>2</v>
      </c>
      <c r="F46" s="66">
        <v>4.0902777777777785E-4</v>
      </c>
      <c r="G46" s="67">
        <f t="shared" si="6"/>
        <v>9</v>
      </c>
      <c r="H46" s="68">
        <v>4.0405092592592592E-4</v>
      </c>
      <c r="I46" s="67">
        <f t="shared" si="7"/>
        <v>7</v>
      </c>
      <c r="J46" s="68">
        <f t="shared" si="5"/>
        <v>8.1307870370370377E-4</v>
      </c>
    </row>
    <row r="47" spans="1:10" s="63" customFormat="1" x14ac:dyDescent="0.25">
      <c r="A47" s="153">
        <v>10</v>
      </c>
      <c r="B47" s="65" t="s">
        <v>99</v>
      </c>
      <c r="C47" s="64" t="s">
        <v>14</v>
      </c>
      <c r="D47" s="64"/>
      <c r="E47" s="64" t="s">
        <v>2</v>
      </c>
      <c r="F47" s="66">
        <v>6.9444444444444441E-3</v>
      </c>
      <c r="G47" s="67">
        <f t="shared" si="6"/>
        <v>10</v>
      </c>
      <c r="H47" s="68">
        <v>6.9444444444444441E-3</v>
      </c>
      <c r="I47" s="67">
        <f t="shared" si="7"/>
        <v>10</v>
      </c>
      <c r="J47" s="68">
        <f t="shared" si="5"/>
        <v>1.3888888888888888E-2</v>
      </c>
    </row>
    <row r="48" spans="1:10" s="63" customFormat="1" ht="16.5" thickBot="1" x14ac:dyDescent="0.3">
      <c r="A48" s="154">
        <v>10</v>
      </c>
      <c r="B48" s="75" t="s">
        <v>107</v>
      </c>
      <c r="C48" s="74" t="s">
        <v>14</v>
      </c>
      <c r="D48" s="74"/>
      <c r="E48" s="74" t="s">
        <v>2</v>
      </c>
      <c r="F48" s="76">
        <v>6.9444444444444441E-3</v>
      </c>
      <c r="G48" s="77">
        <f t="shared" si="6"/>
        <v>10</v>
      </c>
      <c r="H48" s="78">
        <v>6.9444444444444441E-3</v>
      </c>
      <c r="I48" s="77">
        <f t="shared" si="7"/>
        <v>10</v>
      </c>
      <c r="J48" s="78">
        <f t="shared" si="5"/>
        <v>1.3888888888888888E-2</v>
      </c>
    </row>
    <row r="49" spans="1:10" s="47" customFormat="1" ht="16.5" thickTop="1" x14ac:dyDescent="0.25">
      <c r="A49" s="155">
        <v>1</v>
      </c>
      <c r="B49" s="43" t="s">
        <v>103</v>
      </c>
      <c r="C49" s="42"/>
      <c r="D49" s="42" t="s">
        <v>76</v>
      </c>
      <c r="E49" s="42" t="s">
        <v>12</v>
      </c>
      <c r="F49" s="44">
        <v>3.7534722222222223E-4</v>
      </c>
      <c r="G49" s="45">
        <f t="shared" ref="G49:G55" si="8">RANK(F49,$F$49:$F$55,1)</f>
        <v>2</v>
      </c>
      <c r="H49" s="46">
        <v>3.4351851851851855E-4</v>
      </c>
      <c r="I49" s="45">
        <f t="shared" ref="I49:I55" si="9">RANK(H49,$H$49:$H$55,1)</f>
        <v>1</v>
      </c>
      <c r="J49" s="46">
        <f t="shared" si="5"/>
        <v>7.1886574074074084E-4</v>
      </c>
    </row>
    <row r="50" spans="1:10" s="47" customFormat="1" x14ac:dyDescent="0.25">
      <c r="A50" s="156">
        <v>2</v>
      </c>
      <c r="B50" s="49" t="s">
        <v>11</v>
      </c>
      <c r="C50" s="48" t="s">
        <v>10</v>
      </c>
      <c r="D50" s="48" t="s">
        <v>83</v>
      </c>
      <c r="E50" s="48" t="s">
        <v>12</v>
      </c>
      <c r="F50" s="50">
        <v>3.7187500000000003E-4</v>
      </c>
      <c r="G50" s="51">
        <f t="shared" si="8"/>
        <v>1</v>
      </c>
      <c r="H50" s="52">
        <v>3.6122685185185189E-4</v>
      </c>
      <c r="I50" s="51">
        <f t="shared" si="9"/>
        <v>2</v>
      </c>
      <c r="J50" s="52">
        <f t="shared" si="5"/>
        <v>7.3310185185185197E-4</v>
      </c>
    </row>
    <row r="51" spans="1:10" s="47" customFormat="1" x14ac:dyDescent="0.25">
      <c r="A51" s="156">
        <v>3</v>
      </c>
      <c r="B51" s="49" t="s">
        <v>98</v>
      </c>
      <c r="C51" s="48"/>
      <c r="D51" s="48" t="s">
        <v>13</v>
      </c>
      <c r="E51" s="48" t="s">
        <v>12</v>
      </c>
      <c r="F51" s="50">
        <v>4.1273148148148142E-4</v>
      </c>
      <c r="G51" s="51">
        <f t="shared" si="8"/>
        <v>5</v>
      </c>
      <c r="H51" s="52">
        <v>3.7754629629629623E-4</v>
      </c>
      <c r="I51" s="51">
        <f t="shared" si="9"/>
        <v>3</v>
      </c>
      <c r="J51" s="52">
        <f t="shared" si="5"/>
        <v>7.9027777777777766E-4</v>
      </c>
    </row>
    <row r="52" spans="1:10" s="47" customFormat="1" x14ac:dyDescent="0.25">
      <c r="A52" s="156">
        <v>4</v>
      </c>
      <c r="B52" s="49" t="s">
        <v>54</v>
      </c>
      <c r="C52" s="48" t="s">
        <v>14</v>
      </c>
      <c r="D52" s="48"/>
      <c r="E52" s="48" t="s">
        <v>12</v>
      </c>
      <c r="F52" s="50">
        <v>3.938657407407408E-4</v>
      </c>
      <c r="G52" s="51">
        <f t="shared" si="8"/>
        <v>3</v>
      </c>
      <c r="H52" s="52">
        <v>3.9675925925925924E-4</v>
      </c>
      <c r="I52" s="51">
        <f t="shared" si="9"/>
        <v>6</v>
      </c>
      <c r="J52" s="52">
        <f t="shared" si="5"/>
        <v>7.906250000000001E-4</v>
      </c>
    </row>
    <row r="53" spans="1:10" s="47" customFormat="1" x14ac:dyDescent="0.25">
      <c r="A53" s="156">
        <v>5</v>
      </c>
      <c r="B53" s="49" t="s">
        <v>27</v>
      </c>
      <c r="C53" s="48"/>
      <c r="D53" s="48" t="s">
        <v>28</v>
      </c>
      <c r="E53" s="48" t="s">
        <v>12</v>
      </c>
      <c r="F53" s="50">
        <v>4.0046296296296293E-4</v>
      </c>
      <c r="G53" s="51">
        <f t="shared" si="8"/>
        <v>4</v>
      </c>
      <c r="H53" s="52">
        <v>3.9131944444444441E-4</v>
      </c>
      <c r="I53" s="51">
        <f t="shared" si="9"/>
        <v>5</v>
      </c>
      <c r="J53" s="52">
        <f t="shared" si="5"/>
        <v>7.9178240740740728E-4</v>
      </c>
    </row>
    <row r="54" spans="1:10" s="47" customFormat="1" x14ac:dyDescent="0.25">
      <c r="A54" s="157">
        <v>6</v>
      </c>
      <c r="B54" s="96" t="s">
        <v>58</v>
      </c>
      <c r="C54" s="95" t="s">
        <v>6</v>
      </c>
      <c r="D54" s="95" t="s">
        <v>81</v>
      </c>
      <c r="E54" s="95" t="s">
        <v>12</v>
      </c>
      <c r="F54" s="97">
        <v>4.4594907407407409E-4</v>
      </c>
      <c r="G54" s="98">
        <f t="shared" si="8"/>
        <v>6</v>
      </c>
      <c r="H54" s="99">
        <v>3.8773148148148152E-4</v>
      </c>
      <c r="I54" s="98">
        <f t="shared" si="9"/>
        <v>4</v>
      </c>
      <c r="J54" s="99">
        <f t="shared" si="5"/>
        <v>8.3368055555555561E-4</v>
      </c>
    </row>
    <row r="55" spans="1:10" s="47" customFormat="1" ht="16.5" thickBot="1" x14ac:dyDescent="0.3">
      <c r="A55" s="158">
        <v>7</v>
      </c>
      <c r="B55" s="54" t="s">
        <v>35</v>
      </c>
      <c r="C55" s="53"/>
      <c r="D55" s="53" t="s">
        <v>79</v>
      </c>
      <c r="E55" s="53" t="s">
        <v>12</v>
      </c>
      <c r="F55" s="55">
        <v>6.9444444444444441E-3</v>
      </c>
      <c r="G55" s="56">
        <f t="shared" si="8"/>
        <v>7</v>
      </c>
      <c r="H55" s="57">
        <v>6.9444444444444441E-3</v>
      </c>
      <c r="I55" s="56">
        <f t="shared" si="9"/>
        <v>7</v>
      </c>
      <c r="J55" s="57">
        <f t="shared" si="5"/>
        <v>1.3888888888888888E-2</v>
      </c>
    </row>
    <row r="56" spans="1:10" s="113" customFormat="1" ht="16.5" thickTop="1" x14ac:dyDescent="0.25">
      <c r="A56" s="159">
        <v>5</v>
      </c>
      <c r="B56" s="109" t="s">
        <v>106</v>
      </c>
      <c r="C56" s="108"/>
      <c r="D56" s="108"/>
      <c r="E56" s="108" t="s">
        <v>21</v>
      </c>
      <c r="F56" s="110">
        <v>4.7812500000000003E-4</v>
      </c>
      <c r="G56" s="111"/>
      <c r="H56" s="112">
        <v>4.662037037037037E-4</v>
      </c>
      <c r="I56" s="111"/>
      <c r="J56" s="112">
        <f t="shared" si="5"/>
        <v>9.4432870370370374E-4</v>
      </c>
    </row>
    <row r="57" spans="1:10" s="113" customFormat="1" x14ac:dyDescent="0.25">
      <c r="A57" s="160">
        <v>1</v>
      </c>
      <c r="B57" s="115" t="s">
        <v>22</v>
      </c>
      <c r="C57" s="114" t="s">
        <v>6</v>
      </c>
      <c r="D57" s="114"/>
      <c r="E57" s="114" t="s">
        <v>21</v>
      </c>
      <c r="F57" s="116">
        <v>3.3888888888888895E-4</v>
      </c>
      <c r="G57" s="117"/>
      <c r="H57" s="118">
        <v>3.2928240740740742E-4</v>
      </c>
      <c r="I57" s="117"/>
      <c r="J57" s="118">
        <f t="shared" si="5"/>
        <v>6.6817129629629637E-4</v>
      </c>
    </row>
    <row r="58" spans="1:10" s="113" customFormat="1" x14ac:dyDescent="0.25">
      <c r="A58" s="160">
        <v>3</v>
      </c>
      <c r="B58" s="115" t="s">
        <v>24</v>
      </c>
      <c r="C58" s="114" t="s">
        <v>16</v>
      </c>
      <c r="D58" s="114"/>
      <c r="E58" s="114" t="s">
        <v>21</v>
      </c>
      <c r="F58" s="116">
        <v>3.9062499999999997E-4</v>
      </c>
      <c r="G58" s="117"/>
      <c r="H58" s="118">
        <v>3.7071759259259263E-4</v>
      </c>
      <c r="I58" s="117"/>
      <c r="J58" s="118">
        <f t="shared" si="5"/>
        <v>7.6134259259259254E-4</v>
      </c>
    </row>
    <row r="59" spans="1:10" s="125" customFormat="1" x14ac:dyDescent="0.25">
      <c r="A59" s="149">
        <v>2</v>
      </c>
      <c r="B59" s="3" t="s">
        <v>18</v>
      </c>
      <c r="C59" s="2"/>
      <c r="D59" s="2"/>
      <c r="E59" s="2" t="s">
        <v>20</v>
      </c>
      <c r="F59" s="122">
        <v>3.6388888888888891E-4</v>
      </c>
      <c r="G59" s="123"/>
      <c r="H59" s="124">
        <v>3.4976851851851852E-4</v>
      </c>
      <c r="I59" s="123"/>
      <c r="J59" s="124">
        <f t="shared" si="5"/>
        <v>7.1365740740740743E-4</v>
      </c>
    </row>
    <row r="60" spans="1:10" s="125" customFormat="1" x14ac:dyDescent="0.25">
      <c r="A60" s="149">
        <v>4</v>
      </c>
      <c r="B60" s="3" t="s">
        <v>19</v>
      </c>
      <c r="C60" s="2"/>
      <c r="D60" s="2"/>
      <c r="E60" s="2" t="s">
        <v>20</v>
      </c>
      <c r="F60" s="122">
        <v>4.0289351851851857E-4</v>
      </c>
      <c r="G60" s="123"/>
      <c r="H60" s="124">
        <v>3.8090277777777775E-4</v>
      </c>
      <c r="I60" s="123"/>
      <c r="J60" s="124">
        <f t="shared" si="5"/>
        <v>7.8379629629629632E-4</v>
      </c>
    </row>
    <row r="61" spans="1:10" s="125" customFormat="1" ht="16.5" thickBot="1" x14ac:dyDescent="0.3">
      <c r="A61" s="151">
        <v>6</v>
      </c>
      <c r="B61" s="9" t="s">
        <v>23</v>
      </c>
      <c r="C61" s="126"/>
      <c r="D61" s="126"/>
      <c r="E61" s="126" t="s">
        <v>20</v>
      </c>
      <c r="F61" s="127">
        <v>4.8252314814814816E-4</v>
      </c>
      <c r="G61" s="128"/>
      <c r="H61" s="129">
        <v>4.7916666666666664E-4</v>
      </c>
      <c r="I61" s="128"/>
      <c r="J61" s="129">
        <f t="shared" si="5"/>
        <v>9.6168981481481474E-4</v>
      </c>
    </row>
    <row r="62" spans="1:10" s="84" customFormat="1" ht="16.5" thickTop="1" x14ac:dyDescent="0.25">
      <c r="A62" s="161">
        <v>1</v>
      </c>
      <c r="B62" s="80" t="s">
        <v>47</v>
      </c>
      <c r="C62" s="79" t="s">
        <v>6</v>
      </c>
      <c r="D62" s="79" t="s">
        <v>81</v>
      </c>
      <c r="E62" s="79" t="s">
        <v>108</v>
      </c>
      <c r="F62" s="81">
        <v>4.2928240740740747E-4</v>
      </c>
      <c r="G62" s="82">
        <f>RANK(F62,$F$62:$F$73,1)</f>
        <v>3</v>
      </c>
      <c r="H62" s="83">
        <v>3.9201388888888885E-4</v>
      </c>
      <c r="I62" s="82">
        <f>RANK(H62,$H$62:$H$73,1)</f>
        <v>1</v>
      </c>
      <c r="J62" s="83">
        <f t="shared" si="5"/>
        <v>8.2129629629629631E-4</v>
      </c>
    </row>
    <row r="63" spans="1:10" s="84" customFormat="1" x14ac:dyDescent="0.25">
      <c r="A63" s="162">
        <v>2</v>
      </c>
      <c r="B63" s="86" t="s">
        <v>61</v>
      </c>
      <c r="C63" s="85"/>
      <c r="D63" s="85" t="s">
        <v>82</v>
      </c>
      <c r="E63" s="85" t="s">
        <v>108</v>
      </c>
      <c r="F63" s="87">
        <v>4.1296296296296301E-4</v>
      </c>
      <c r="G63" s="88">
        <f t="shared" ref="G63:G73" si="10">RANK(F63,$F$62:$F$73,1)</f>
        <v>1</v>
      </c>
      <c r="H63" s="89">
        <v>4.0902777777777785E-4</v>
      </c>
      <c r="I63" s="88">
        <f t="shared" ref="I63:I73" si="11">RANK(H63,$H$62:$H$73,1)</f>
        <v>3</v>
      </c>
      <c r="J63" s="89">
        <f t="shared" si="5"/>
        <v>8.2199074074074086E-4</v>
      </c>
    </row>
    <row r="64" spans="1:10" s="84" customFormat="1" x14ac:dyDescent="0.25">
      <c r="A64" s="162">
        <v>3</v>
      </c>
      <c r="B64" s="86" t="s">
        <v>68</v>
      </c>
      <c r="C64" s="85" t="s">
        <v>88</v>
      </c>
      <c r="D64" s="85" t="s">
        <v>13</v>
      </c>
      <c r="E64" s="85" t="s">
        <v>108</v>
      </c>
      <c r="F64" s="87">
        <v>4.2962962962962958E-4</v>
      </c>
      <c r="G64" s="88">
        <f t="shared" si="10"/>
        <v>4</v>
      </c>
      <c r="H64" s="89">
        <v>3.9930555555555552E-4</v>
      </c>
      <c r="I64" s="88">
        <f t="shared" si="11"/>
        <v>2</v>
      </c>
      <c r="J64" s="89">
        <f t="shared" si="5"/>
        <v>8.2893518518518516E-4</v>
      </c>
    </row>
    <row r="65" spans="1:10" s="84" customFormat="1" x14ac:dyDescent="0.25">
      <c r="A65" s="162">
        <v>4</v>
      </c>
      <c r="B65" s="86" t="s">
        <v>42</v>
      </c>
      <c r="C65" s="85"/>
      <c r="D65" s="85" t="s">
        <v>79</v>
      </c>
      <c r="E65" s="85" t="s">
        <v>108</v>
      </c>
      <c r="F65" s="87">
        <v>4.2025462962962963E-4</v>
      </c>
      <c r="G65" s="88">
        <f t="shared" si="10"/>
        <v>2</v>
      </c>
      <c r="H65" s="89">
        <v>4.2754629629629626E-4</v>
      </c>
      <c r="I65" s="88">
        <f t="shared" si="11"/>
        <v>4</v>
      </c>
      <c r="J65" s="89">
        <f t="shared" si="5"/>
        <v>8.4780092592592589E-4</v>
      </c>
    </row>
    <row r="66" spans="1:10" s="84" customFormat="1" x14ac:dyDescent="0.25">
      <c r="A66" s="162">
        <v>5</v>
      </c>
      <c r="B66" s="86" t="s">
        <v>89</v>
      </c>
      <c r="C66" s="85"/>
      <c r="D66" s="85" t="s">
        <v>82</v>
      </c>
      <c r="E66" s="85" t="s">
        <v>108</v>
      </c>
      <c r="F66" s="87">
        <v>4.6331018518518515E-4</v>
      </c>
      <c r="G66" s="88">
        <f t="shared" si="10"/>
        <v>5</v>
      </c>
      <c r="H66" s="89">
        <v>4.9444444444444438E-4</v>
      </c>
      <c r="I66" s="88">
        <f t="shared" si="11"/>
        <v>5</v>
      </c>
      <c r="J66" s="89">
        <f t="shared" si="5"/>
        <v>9.5775462962962958E-4</v>
      </c>
    </row>
    <row r="67" spans="1:10" s="84" customFormat="1" x14ac:dyDescent="0.25">
      <c r="A67" s="162">
        <v>6</v>
      </c>
      <c r="B67" s="86" t="s">
        <v>30</v>
      </c>
      <c r="C67" s="84" t="s">
        <v>113</v>
      </c>
      <c r="D67" s="85" t="s">
        <v>83</v>
      </c>
      <c r="E67" s="85" t="s">
        <v>108</v>
      </c>
      <c r="F67" s="87">
        <v>5.4537037037037043E-4</v>
      </c>
      <c r="G67" s="88">
        <f t="shared" si="10"/>
        <v>8</v>
      </c>
      <c r="H67" s="89">
        <v>5.6817129629629633E-4</v>
      </c>
      <c r="I67" s="88">
        <f t="shared" si="11"/>
        <v>7</v>
      </c>
      <c r="J67" s="89">
        <f t="shared" si="5"/>
        <v>1.1135416666666668E-3</v>
      </c>
    </row>
    <row r="68" spans="1:10" s="84" customFormat="1" x14ac:dyDescent="0.25">
      <c r="A68" s="162">
        <v>7</v>
      </c>
      <c r="B68" s="86" t="s">
        <v>32</v>
      </c>
      <c r="C68" s="85" t="s">
        <v>88</v>
      </c>
      <c r="D68" s="85" t="s">
        <v>13</v>
      </c>
      <c r="E68" s="85" t="s">
        <v>108</v>
      </c>
      <c r="F68" s="87">
        <v>4.832175925925926E-4</v>
      </c>
      <c r="G68" s="88">
        <f t="shared" si="10"/>
        <v>6</v>
      </c>
      <c r="H68" s="89">
        <v>6.5104166666666663E-4</v>
      </c>
      <c r="I68" s="88">
        <f t="shared" si="11"/>
        <v>9</v>
      </c>
      <c r="J68" s="89">
        <f t="shared" si="5"/>
        <v>1.1342592592592593E-3</v>
      </c>
    </row>
    <row r="69" spans="1:10" s="84" customFormat="1" ht="16.5" thickBot="1" x14ac:dyDescent="0.3">
      <c r="A69" s="163">
        <v>8</v>
      </c>
      <c r="B69" s="91" t="s">
        <v>67</v>
      </c>
      <c r="C69" s="90"/>
      <c r="D69" s="90" t="s">
        <v>13</v>
      </c>
      <c r="E69" s="90" t="s">
        <v>108</v>
      </c>
      <c r="F69" s="92">
        <v>6.3483796296296302E-4</v>
      </c>
      <c r="G69" s="93">
        <f t="shared" si="10"/>
        <v>9</v>
      </c>
      <c r="H69" s="94">
        <v>6.3414351851851858E-4</v>
      </c>
      <c r="I69" s="93">
        <f t="shared" si="11"/>
        <v>8</v>
      </c>
      <c r="J69" s="94">
        <f t="shared" si="5"/>
        <v>1.2689814814814816E-3</v>
      </c>
    </row>
    <row r="70" spans="1:10" s="84" customFormat="1" ht="16.5" thickTop="1" x14ac:dyDescent="0.25">
      <c r="A70" s="161">
        <v>9</v>
      </c>
      <c r="B70" s="80" t="s">
        <v>60</v>
      </c>
      <c r="C70" s="79"/>
      <c r="D70" s="79" t="s">
        <v>36</v>
      </c>
      <c r="E70" s="79" t="s">
        <v>108</v>
      </c>
      <c r="F70" s="81">
        <v>6.9444444444444441E-3</v>
      </c>
      <c r="G70" s="82">
        <f t="shared" si="10"/>
        <v>10</v>
      </c>
      <c r="H70" s="83">
        <v>4.9687500000000003E-4</v>
      </c>
      <c r="I70" s="82">
        <f t="shared" si="11"/>
        <v>6</v>
      </c>
      <c r="J70" s="100">
        <f t="shared" si="5"/>
        <v>7.441319444444444E-3</v>
      </c>
    </row>
    <row r="71" spans="1:10" s="84" customFormat="1" x14ac:dyDescent="0.25">
      <c r="A71" s="162">
        <v>10</v>
      </c>
      <c r="B71" s="86" t="s">
        <v>59</v>
      </c>
      <c r="C71" s="85" t="s">
        <v>25</v>
      </c>
      <c r="D71" s="85" t="s">
        <v>26</v>
      </c>
      <c r="E71" s="85" t="s">
        <v>108</v>
      </c>
      <c r="F71" s="87">
        <v>5.2222222222222221E-4</v>
      </c>
      <c r="G71" s="88">
        <f t="shared" si="10"/>
        <v>7</v>
      </c>
      <c r="H71" s="89">
        <v>6.9444444444444441E-3</v>
      </c>
      <c r="I71" s="88">
        <f t="shared" si="11"/>
        <v>10</v>
      </c>
      <c r="J71" s="101">
        <f t="shared" si="5"/>
        <v>7.4666666666666666E-3</v>
      </c>
    </row>
    <row r="72" spans="1:10" s="84" customFormat="1" x14ac:dyDescent="0.25">
      <c r="A72" s="162">
        <v>11</v>
      </c>
      <c r="B72" s="86" t="s">
        <v>63</v>
      </c>
      <c r="C72" s="85"/>
      <c r="D72" s="85" t="s">
        <v>13</v>
      </c>
      <c r="E72" s="85" t="s">
        <v>108</v>
      </c>
      <c r="F72" s="87">
        <v>6.9444444444444441E-3</v>
      </c>
      <c r="G72" s="88">
        <f t="shared" si="10"/>
        <v>10</v>
      </c>
      <c r="H72" s="89">
        <v>6.9444444444444441E-3</v>
      </c>
      <c r="I72" s="88">
        <f t="shared" si="11"/>
        <v>10</v>
      </c>
      <c r="J72" s="101">
        <f t="shared" si="5"/>
        <v>1.3888888888888888E-2</v>
      </c>
    </row>
    <row r="73" spans="1:10" s="84" customFormat="1" ht="16.5" thickBot="1" x14ac:dyDescent="0.3">
      <c r="A73" s="164">
        <v>11</v>
      </c>
      <c r="B73" s="103" t="s">
        <v>40</v>
      </c>
      <c r="C73" s="102"/>
      <c r="D73" s="102" t="s">
        <v>80</v>
      </c>
      <c r="E73" s="102" t="s">
        <v>108</v>
      </c>
      <c r="F73" s="104">
        <v>6.9444444444444441E-3</v>
      </c>
      <c r="G73" s="105">
        <f t="shared" si="10"/>
        <v>10</v>
      </c>
      <c r="H73" s="106">
        <v>6.9444444444444441E-3</v>
      </c>
      <c r="I73" s="105">
        <f t="shared" si="11"/>
        <v>10</v>
      </c>
      <c r="J73" s="107">
        <f t="shared" si="5"/>
        <v>1.3888888888888888E-2</v>
      </c>
    </row>
  </sheetData>
  <mergeCells count="2">
    <mergeCell ref="A1:J1"/>
    <mergeCell ref="A2:J2"/>
  </mergeCells>
  <pageMargins left="0.70866141732283472" right="0.70866141732283472" top="0.55118110236220474" bottom="0.74803149606299213" header="0.31496062992125984" footer="0.31496062992125984"/>
  <pageSetup paperSize="9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NEVEZÉSEK</vt:lpstr>
      <vt:lpstr>NEVEZÉSEK!Nyomtatási_cím</vt:lpstr>
      <vt:lpstr>NEVEZÉSEK!Nyomtatási_terület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HososzU</cp:lastModifiedBy>
  <cp:lastPrinted>2018-02-08T12:09:21Z</cp:lastPrinted>
  <dcterms:created xsi:type="dcterms:W3CDTF">2017-02-20T09:57:55Z</dcterms:created>
  <dcterms:modified xsi:type="dcterms:W3CDTF">2018-02-10T12:47:54Z</dcterms:modified>
</cp:coreProperties>
</file>